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xr:revisionPtr revIDLastSave="0" documentId="13_ncr:1_{ADD55680-5540-44FF-8AB2-D2395A624A97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B222" i="1"/>
  <c r="A222" i="1"/>
  <c r="L221" i="1"/>
  <c r="L232" i="1" s="1"/>
  <c r="J221" i="1"/>
  <c r="J232" i="1" s="1"/>
  <c r="I221" i="1"/>
  <c r="I232" i="1" s="1"/>
  <c r="H221" i="1"/>
  <c r="H232" i="1" s="1"/>
  <c r="G221" i="1"/>
  <c r="G232" i="1" s="1"/>
  <c r="F221" i="1"/>
  <c r="F232" i="1" s="1"/>
  <c r="B213" i="1"/>
  <c r="A213" i="1"/>
  <c r="L212" i="1"/>
  <c r="J212" i="1"/>
  <c r="I212" i="1"/>
  <c r="H212" i="1"/>
  <c r="G212" i="1"/>
  <c r="F212" i="1"/>
  <c r="B203" i="1"/>
  <c r="A203" i="1"/>
  <c r="L202" i="1"/>
  <c r="L213" i="1" s="1"/>
  <c r="J202" i="1"/>
  <c r="J213" i="1" s="1"/>
  <c r="I202" i="1"/>
  <c r="I213" i="1" s="1"/>
  <c r="H202" i="1"/>
  <c r="H213" i="1" s="1"/>
  <c r="G202" i="1"/>
  <c r="G213" i="1" s="1"/>
  <c r="F202" i="1"/>
  <c r="F213" i="1" s="1"/>
  <c r="B194" i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J194" i="1" s="1"/>
  <c r="I183" i="1"/>
  <c r="I194" i="1" s="1"/>
  <c r="H183" i="1"/>
  <c r="H194" i="1" s="1"/>
  <c r="G183" i="1"/>
  <c r="G194" i="1" s="1"/>
  <c r="F183" i="1"/>
  <c r="F194" i="1" s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H175" i="1" s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J137" i="1" s="1"/>
  <c r="I126" i="1"/>
  <c r="I137" i="1" s="1"/>
  <c r="H126" i="1"/>
  <c r="H137" i="1" s="1"/>
  <c r="G126" i="1"/>
  <c r="G137" i="1" s="1"/>
  <c r="F126" i="1"/>
  <c r="F137" i="1" s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J118" i="1" s="1"/>
  <c r="I107" i="1"/>
  <c r="I118" i="1" s="1"/>
  <c r="H107" i="1"/>
  <c r="H118" i="1" s="1"/>
  <c r="G107" i="1"/>
  <c r="G118" i="1" s="1"/>
  <c r="F107" i="1"/>
  <c r="F118" i="1" s="1"/>
  <c r="B99" i="1"/>
  <c r="A99" i="1"/>
  <c r="L98" i="1"/>
  <c r="J98" i="1"/>
  <c r="I98" i="1"/>
  <c r="H98" i="1"/>
  <c r="G98" i="1"/>
  <c r="F98" i="1"/>
  <c r="B89" i="1"/>
  <c r="A89" i="1"/>
  <c r="L88" i="1"/>
  <c r="L99" i="1" s="1"/>
  <c r="J88" i="1"/>
  <c r="J99" i="1" s="1"/>
  <c r="I88" i="1"/>
  <c r="I99" i="1" s="1"/>
  <c r="H88" i="1"/>
  <c r="H99" i="1" s="1"/>
  <c r="G88" i="1"/>
  <c r="G99" i="1" s="1"/>
  <c r="F88" i="1"/>
  <c r="F99" i="1" s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J80" i="1" s="1"/>
  <c r="I69" i="1"/>
  <c r="I80" i="1" s="1"/>
  <c r="H69" i="1"/>
  <c r="H80" i="1" s="1"/>
  <c r="G69" i="1"/>
  <c r="G80" i="1" s="1"/>
  <c r="F69" i="1"/>
  <c r="F80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233" i="1" l="1"/>
  <c r="I233" i="1"/>
  <c r="J233" i="1"/>
  <c r="G233" i="1"/>
  <c r="F233" i="1"/>
  <c r="L233" i="1"/>
</calcChain>
</file>

<file path=xl/sharedStrings.xml><?xml version="1.0" encoding="utf-8"?>
<sst xmlns="http://schemas.openxmlformats.org/spreadsheetml/2006/main" count="337" uniqueCount="87">
  <si>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</si>
  <si>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</si>
  <si>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</si>
  <si>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</si>
  <si>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</si>
  <si>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</si>
  <si>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</si>
  <si>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</si>
  <si>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</si>
  <si>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</si>
  <si>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</si>
  <si>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</si>
  <si>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</si>
  <si>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</si>
  <si>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</si>
  <si>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</si>
  <si>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</si>
  <si>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</si>
  <si>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</si>
  <si>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</si>
  <si>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</si>
  <si>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</si>
  <si>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</si>
  <si>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</si>
  <si>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</si>
  <si>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</si>
  <si>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</si>
  <si>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</si>
  <si>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</si>
  <si>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</si>
  <si>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</si>
  <si>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</si>
  <si>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</si>
  <si>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</si>
  <si>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</si>
  <si>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</si>
  <si>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</si>
  <si>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</si>
  <si>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</si>
  <si>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</si>
  <si>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54-4г</t>
  </si>
  <si>
    <t>54-6м</t>
  </si>
  <si>
    <t>Чай с сахаром</t>
  </si>
  <si>
    <t>хлеб пшеничный йодированный</t>
  </si>
  <si>
    <t>пром</t>
  </si>
  <si>
    <t>Каша жидкая молочная пшенная</t>
  </si>
  <si>
    <t>54-24к</t>
  </si>
  <si>
    <t>Масло сливочное (порциями)</t>
  </si>
  <si>
    <t>53-19з</t>
  </si>
  <si>
    <t>Кисель с витаминами "Витошка"</t>
  </si>
  <si>
    <t>Красновская СОШ</t>
  </si>
  <si>
    <t>батон нарезной</t>
  </si>
  <si>
    <t>Птица, тушенная в соусе</t>
  </si>
  <si>
    <t>Картофельное пюре</t>
  </si>
  <si>
    <t>Рагу из курицы</t>
  </si>
  <si>
    <t>54-22м</t>
  </si>
  <si>
    <t>хлеб ржано-пшеничный</t>
  </si>
  <si>
    <t>54-34з</t>
  </si>
  <si>
    <t>Каша жидкая молочная рисовая</t>
  </si>
  <si>
    <t>54-26к</t>
  </si>
  <si>
    <t xml:space="preserve">хлеб пшеничный йодированный </t>
  </si>
  <si>
    <t>54-23м</t>
  </si>
  <si>
    <t>Каша жидкая молочная манная</t>
  </si>
  <si>
    <t>Курица тушеная с морковью</t>
  </si>
  <si>
    <t>54-25м</t>
  </si>
  <si>
    <t>Макароны отварные</t>
  </si>
  <si>
    <t>54-1г</t>
  </si>
  <si>
    <t>Каша жидкая молочная овсяная</t>
  </si>
  <si>
    <t>54-22к</t>
  </si>
  <si>
    <t>Компот из смеси сухофруктов</t>
  </si>
  <si>
    <t>54-1хн</t>
  </si>
  <si>
    <t>Директор</t>
  </si>
  <si>
    <t>Касангалиева Д.А.</t>
  </si>
  <si>
    <t>Биточек из говядины в соусе</t>
  </si>
  <si>
    <t>54-16з</t>
  </si>
  <si>
    <t>Биточек из курицы в соусе</t>
  </si>
  <si>
    <t>салат картофельный с морковью и зеленым горошком</t>
  </si>
  <si>
    <t>Повидло абрикосовое</t>
  </si>
  <si>
    <t>Сок фруктовый</t>
  </si>
  <si>
    <t>Винегрет овощной</t>
  </si>
  <si>
    <t>Курица тушенная с морковью</t>
  </si>
  <si>
    <t>Кондитерское изделие (печенье)</t>
  </si>
  <si>
    <t xml:space="preserve"> </t>
  </si>
  <si>
    <t>Батон нарезной</t>
  </si>
  <si>
    <t>проом</t>
  </si>
  <si>
    <t xml:space="preserve">Хлеб ржано-пшеничный 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</si>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</sst>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9"/>
      <color rgb="FF000000"/>
      <name val="Segoe U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1" fontId="13" fillId="2" borderId="2" xfId="0" applyNumberFormat="1" applyFont="1" applyFill="1" applyBorder="1" applyAlignment="1" applyProtection="1">
      <alignment horizontal="center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3"/>
  <sheetViews>
    <sheetView tabSelected="1" workbookViewId="0">
      <pane xSplit="4" ySplit="5" topLeftCell="E225" activePane="bottomRight" state="frozen"/>
      <selection pane="topRight" activeCell="E1" sqref="E1"/>
      <selection pane="bottomLeft" activeCell="A6" sqref="A6"/>
      <selection pane="bottomRight" activeCell="I227" sqref="I22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50</v>
      </c>
      <c r="D1" s="60"/>
      <c r="E1" s="60"/>
      <c r="F1" s="12" t="s">
        <v>16</v>
      </c>
      <c r="G1" s="2" t="s">
        <v>17</v>
      </c>
      <c r="H1" s="61" t="s">
        <v>71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1" t="s">
        <v>72</v>
      </c>
      <c r="I2" s="62"/>
      <c r="J2" s="62"/>
      <c r="K2" s="62"/>
    </row>
    <row r="3" spans="1:12" ht="17.100000000000001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55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65</v>
      </c>
      <c r="F6" s="40">
        <v>150</v>
      </c>
      <c r="G6" s="40">
        <v>5.3</v>
      </c>
      <c r="H6" s="40">
        <v>4.9000000000000004</v>
      </c>
      <c r="I6" s="40">
        <v>32.799999999999997</v>
      </c>
      <c r="J6" s="40">
        <v>196.8</v>
      </c>
      <c r="K6" s="41" t="s">
        <v>40</v>
      </c>
      <c r="L6" s="40">
        <v>16.7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0.7</v>
      </c>
      <c r="H8" s="43">
        <v>0.02</v>
      </c>
      <c r="I8" s="43">
        <v>15</v>
      </c>
      <c r="J8" s="43">
        <v>60</v>
      </c>
      <c r="K8" s="44">
        <v>376</v>
      </c>
      <c r="L8" s="43">
        <v>2.1800000000000002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44</v>
      </c>
      <c r="L9" s="43">
        <v>2.7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21</v>
      </c>
      <c r="E11" s="42" t="s">
        <v>73</v>
      </c>
      <c r="F11" s="43">
        <v>100</v>
      </c>
      <c r="G11" s="43">
        <v>15.6</v>
      </c>
      <c r="H11" s="43">
        <v>14.6</v>
      </c>
      <c r="I11" s="43">
        <v>15.8</v>
      </c>
      <c r="J11" s="43">
        <v>257.39999999999998</v>
      </c>
      <c r="K11" s="44" t="s">
        <v>41</v>
      </c>
      <c r="L11" s="43">
        <v>58.43</v>
      </c>
    </row>
    <row r="12" spans="1:12" ht="15" x14ac:dyDescent="0.25">
      <c r="A12" s="23"/>
      <c r="B12" s="15"/>
      <c r="C12" s="11"/>
      <c r="D12" s="6" t="s">
        <v>23</v>
      </c>
      <c r="E12" s="42" t="s">
        <v>56</v>
      </c>
      <c r="F12" s="43">
        <v>20</v>
      </c>
      <c r="G12" s="43">
        <v>1.3</v>
      </c>
      <c r="H12" s="43">
        <v>0.2</v>
      </c>
      <c r="I12" s="43">
        <v>7.9</v>
      </c>
      <c r="J12" s="43">
        <v>39.1</v>
      </c>
      <c r="K12" s="44" t="s">
        <v>44</v>
      </c>
      <c r="L12" s="43">
        <v>1.5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25.2</v>
      </c>
      <c r="H13" s="19">
        <f>SUM(H6:H12)</f>
        <v>19.919999999999998</v>
      </c>
      <c r="I13" s="19">
        <f>SUM(I6:I12)</f>
        <v>86.3</v>
      </c>
      <c r="J13" s="19">
        <f>SUM(J6:J12)</f>
        <v>623.6</v>
      </c>
      <c r="K13" s="25"/>
      <c r="L13" s="19">
        <f>SUM(L6:L12)</f>
        <v>81.509999999999991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500</v>
      </c>
      <c r="G24" s="32">
        <f>G13+G23</f>
        <v>25.2</v>
      </c>
      <c r="H24" s="32">
        <f>H13+H23</f>
        <v>19.919999999999998</v>
      </c>
      <c r="I24" s="32">
        <f>I13+I23</f>
        <v>86.3</v>
      </c>
      <c r="J24" s="32">
        <f>J13+J23</f>
        <v>623.6</v>
      </c>
      <c r="K24" s="32"/>
      <c r="L24" s="32">
        <f>L13+L23</f>
        <v>81.509999999999991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220</v>
      </c>
      <c r="G25" s="40">
        <v>9.1</v>
      </c>
      <c r="H25" s="40">
        <v>11.1</v>
      </c>
      <c r="I25" s="40">
        <v>41.4</v>
      </c>
      <c r="J25" s="40">
        <v>302.39999999999998</v>
      </c>
      <c r="K25" s="41" t="s">
        <v>46</v>
      </c>
      <c r="L25" s="40">
        <v>30.25</v>
      </c>
    </row>
    <row r="26" spans="1:12" ht="15" x14ac:dyDescent="0.25">
      <c r="A26" s="14"/>
      <c r="B26" s="15"/>
      <c r="C26" s="11"/>
      <c r="D26" s="6"/>
      <c r="E26" s="42" t="s">
        <v>47</v>
      </c>
      <c r="F26" s="43">
        <v>4</v>
      </c>
      <c r="G26" s="43">
        <v>0</v>
      </c>
      <c r="H26" s="43">
        <v>2.9</v>
      </c>
      <c r="I26" s="43">
        <v>0.1</v>
      </c>
      <c r="J26" s="43">
        <v>26.4</v>
      </c>
      <c r="K26" s="44" t="s">
        <v>48</v>
      </c>
      <c r="L26" s="43">
        <v>5.04</v>
      </c>
    </row>
    <row r="27" spans="1:12" ht="15" x14ac:dyDescent="0.25">
      <c r="A27" s="14"/>
      <c r="B27" s="15"/>
      <c r="C27" s="11"/>
      <c r="D27" s="7" t="s">
        <v>22</v>
      </c>
      <c r="E27" s="42" t="s">
        <v>78</v>
      </c>
      <c r="F27" s="43">
        <v>200</v>
      </c>
      <c r="G27" s="43">
        <v>1</v>
      </c>
      <c r="H27" s="43">
        <v>0.2</v>
      </c>
      <c r="I27" s="43">
        <v>20.2</v>
      </c>
      <c r="J27" s="43">
        <v>86.6</v>
      </c>
      <c r="K27" s="44" t="s">
        <v>44</v>
      </c>
      <c r="L27" s="43">
        <v>12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44</v>
      </c>
      <c r="L28" s="43">
        <v>2.7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51</v>
      </c>
      <c r="F30" s="43">
        <v>22</v>
      </c>
      <c r="G30" s="43">
        <v>1.7</v>
      </c>
      <c r="H30" s="43">
        <v>0.6</v>
      </c>
      <c r="I30" s="43">
        <v>11.3</v>
      </c>
      <c r="J30" s="43">
        <v>57.6</v>
      </c>
      <c r="K30" s="44" t="s">
        <v>44</v>
      </c>
      <c r="L30" s="43">
        <v>3.09</v>
      </c>
    </row>
    <row r="31" spans="1:12" ht="15" x14ac:dyDescent="0.25">
      <c r="A31" s="14"/>
      <c r="B31" s="15"/>
      <c r="C31" s="11"/>
      <c r="D31" s="6"/>
      <c r="E31" s="42" t="s">
        <v>77</v>
      </c>
      <c r="F31" s="43">
        <v>25</v>
      </c>
      <c r="G31" s="43">
        <v>0.1</v>
      </c>
      <c r="H31" s="43">
        <v>0</v>
      </c>
      <c r="I31" s="43">
        <v>16</v>
      </c>
      <c r="J31" s="43">
        <v>64.3</v>
      </c>
      <c r="K31" s="44" t="s">
        <v>44</v>
      </c>
      <c r="L31" s="43">
        <v>5.25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501</v>
      </c>
      <c r="G32" s="19">
        <f>SUM(G25:G31)</f>
        <v>14.199999999999998</v>
      </c>
      <c r="H32" s="19">
        <f>SUM(H25:H31)</f>
        <v>14.999999999999998</v>
      </c>
      <c r="I32" s="19">
        <f>SUM(I25:I31)</f>
        <v>103.8</v>
      </c>
      <c r="J32" s="19">
        <f>SUM(J25:J31)</f>
        <v>607.59999999999991</v>
      </c>
      <c r="K32" s="25"/>
      <c r="L32" s="19">
        <f>SUM(L25:L31)</f>
        <v>58.33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501</v>
      </c>
      <c r="G43" s="32">
        <f>G32+G42</f>
        <v>14.199999999999998</v>
      </c>
      <c r="H43" s="32">
        <f>H32+H42</f>
        <v>14.999999999999998</v>
      </c>
      <c r="I43" s="32">
        <f>I32+I42</f>
        <v>103.8</v>
      </c>
      <c r="J43" s="32">
        <f>J32+J42</f>
        <v>607.59999999999991</v>
      </c>
      <c r="K43" s="32"/>
      <c r="L43" s="32">
        <f>L32+L42</f>
        <v>58.33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90</v>
      </c>
      <c r="G44" s="40">
        <v>12.2</v>
      </c>
      <c r="H44" s="40">
        <v>14</v>
      </c>
      <c r="I44" s="40">
        <v>2.5</v>
      </c>
      <c r="J44" s="40">
        <v>185</v>
      </c>
      <c r="K44" s="41">
        <v>290</v>
      </c>
      <c r="L44" s="40">
        <v>33.83</v>
      </c>
    </row>
    <row r="45" spans="1:12" ht="15" x14ac:dyDescent="0.25">
      <c r="A45" s="23"/>
      <c r="B45" s="15"/>
      <c r="C45" s="11"/>
      <c r="D45" s="6" t="s">
        <v>21</v>
      </c>
      <c r="E45" s="42" t="s">
        <v>39</v>
      </c>
      <c r="F45" s="43">
        <v>150</v>
      </c>
      <c r="G45" s="43">
        <v>8.1999999999999993</v>
      </c>
      <c r="H45" s="43">
        <v>6.3</v>
      </c>
      <c r="I45" s="43">
        <v>35.9</v>
      </c>
      <c r="J45" s="43">
        <v>175</v>
      </c>
      <c r="K45" s="44" t="s">
        <v>40</v>
      </c>
      <c r="L45" s="43">
        <v>18.059999999999999</v>
      </c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0.7</v>
      </c>
      <c r="H46" s="43">
        <v>0.02</v>
      </c>
      <c r="I46" s="43">
        <v>15</v>
      </c>
      <c r="J46" s="43">
        <v>60</v>
      </c>
      <c r="K46" s="44">
        <v>376</v>
      </c>
      <c r="L46" s="43">
        <v>2.1800000000000002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20</v>
      </c>
      <c r="G47" s="43">
        <v>1.5</v>
      </c>
      <c r="H47" s="43">
        <v>0.2</v>
      </c>
      <c r="I47" s="43">
        <v>9.8000000000000007</v>
      </c>
      <c r="J47" s="43">
        <v>46.9</v>
      </c>
      <c r="K47" s="44" t="s">
        <v>44</v>
      </c>
      <c r="L47" s="43">
        <v>1.8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79</v>
      </c>
      <c r="F49" s="43">
        <v>60</v>
      </c>
      <c r="G49" s="43">
        <v>0.70000000000000007</v>
      </c>
      <c r="H49" s="43">
        <v>5.4</v>
      </c>
      <c r="I49" s="43">
        <v>4</v>
      </c>
      <c r="J49" s="43">
        <v>67.099999999999994</v>
      </c>
      <c r="K49" s="44" t="s">
        <v>74</v>
      </c>
      <c r="L49" s="43">
        <v>13.51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>SUM(G44:G50)</f>
        <v>23.299999999999997</v>
      </c>
      <c r="H51" s="19">
        <f>SUM(H44:H50)</f>
        <v>25.92</v>
      </c>
      <c r="I51" s="19">
        <f>SUM(I44:I50)</f>
        <v>67.2</v>
      </c>
      <c r="J51" s="19">
        <f>SUM(J44:J50)</f>
        <v>534</v>
      </c>
      <c r="K51" s="25"/>
      <c r="L51" s="19">
        <f>SUM(L44:L50)</f>
        <v>69.38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520</v>
      </c>
      <c r="G62" s="32">
        <f>G51+G61</f>
        <v>23.299999999999997</v>
      </c>
      <c r="H62" s="32">
        <f>H51+H61</f>
        <v>25.92</v>
      </c>
      <c r="I62" s="32">
        <f>I51+I61</f>
        <v>67.2</v>
      </c>
      <c r="J62" s="32">
        <f>J51+J61</f>
        <v>534</v>
      </c>
      <c r="K62" s="32"/>
      <c r="L62" s="32">
        <f>L51+L61</f>
        <v>69.38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150</v>
      </c>
      <c r="G63" s="40">
        <v>1.7</v>
      </c>
      <c r="H63" s="40">
        <v>4.3</v>
      </c>
      <c r="I63" s="40">
        <v>6.2</v>
      </c>
      <c r="J63" s="40">
        <v>70.3</v>
      </c>
      <c r="K63" s="41" t="s">
        <v>66</v>
      </c>
      <c r="L63" s="40">
        <v>16.7</v>
      </c>
    </row>
    <row r="64" spans="1:12" ht="15" x14ac:dyDescent="0.25">
      <c r="A64" s="23"/>
      <c r="B64" s="15"/>
      <c r="C64" s="11"/>
      <c r="D64" s="6" t="s">
        <v>21</v>
      </c>
      <c r="E64" s="42" t="s">
        <v>80</v>
      </c>
      <c r="F64" s="43">
        <v>90</v>
      </c>
      <c r="G64" s="43">
        <v>12.2</v>
      </c>
      <c r="H64" s="43">
        <v>14</v>
      </c>
      <c r="I64" s="43">
        <v>2.5</v>
      </c>
      <c r="J64" s="43">
        <v>185</v>
      </c>
      <c r="K64" s="44">
        <v>290</v>
      </c>
      <c r="L64" s="43">
        <v>33.83</v>
      </c>
    </row>
    <row r="65" spans="1:12" ht="15" x14ac:dyDescent="0.25">
      <c r="A65" s="23"/>
      <c r="B65" s="15"/>
      <c r="C65" s="11"/>
      <c r="D65" s="7" t="s">
        <v>22</v>
      </c>
      <c r="E65" s="42" t="s">
        <v>69</v>
      </c>
      <c r="F65" s="43">
        <v>200</v>
      </c>
      <c r="G65" s="43">
        <v>0.5</v>
      </c>
      <c r="H65" s="43">
        <v>0</v>
      </c>
      <c r="I65" s="43">
        <v>19.8</v>
      </c>
      <c r="J65" s="43">
        <v>81</v>
      </c>
      <c r="K65" s="44" t="s">
        <v>70</v>
      </c>
      <c r="L65" s="43">
        <v>6.73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44</v>
      </c>
      <c r="L66" s="43">
        <v>2.7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85</v>
      </c>
      <c r="F68" s="43">
        <v>30</v>
      </c>
      <c r="G68" s="43">
        <v>2.2999999999999998</v>
      </c>
      <c r="H68" s="43">
        <v>0.2</v>
      </c>
      <c r="I68" s="43">
        <v>14.8</v>
      </c>
      <c r="J68" s="43">
        <v>70.3</v>
      </c>
      <c r="K68" s="44" t="s">
        <v>44</v>
      </c>
      <c r="L68" s="43">
        <v>2.23</v>
      </c>
    </row>
    <row r="69" spans="1:12" ht="15" x14ac:dyDescent="0.25">
      <c r="A69" s="24"/>
      <c r="B69" s="17"/>
      <c r="C69" s="8"/>
      <c r="D69" s="18" t="s">
        <v>33</v>
      </c>
      <c r="E69" s="9"/>
      <c r="F69" s="19">
        <f>SUM(F63:F68)</f>
        <v>500</v>
      </c>
      <c r="G69" s="19">
        <f>SUM(G63:G68)</f>
        <v>19</v>
      </c>
      <c r="H69" s="19">
        <f>SUM(H63:H68)</f>
        <v>18.7</v>
      </c>
      <c r="I69" s="19">
        <f>SUM(I63:I68)</f>
        <v>58.099999999999994</v>
      </c>
      <c r="J69" s="19">
        <f>SUM(J63:J68)</f>
        <v>476.90000000000003</v>
      </c>
      <c r="K69" s="25"/>
      <c r="L69" s="19">
        <f>SUM(L63:L68)</f>
        <v>62.190000000000005</v>
      </c>
    </row>
    <row r="70" spans="1:12" ht="15" x14ac:dyDescent="0.25">
      <c r="A70" s="26">
        <f>A63</f>
        <v>1</v>
      </c>
      <c r="B70" s="13">
        <f>B63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>SUM(G70:G78)</f>
        <v>0</v>
      </c>
      <c r="H79" s="19">
        <f>SUM(H70:H78)</f>
        <v>0</v>
      </c>
      <c r="I79" s="19">
        <f>SUM(I70:I78)</f>
        <v>0</v>
      </c>
      <c r="J79" s="19">
        <f>SUM(J70:J78)</f>
        <v>0</v>
      </c>
      <c r="K79" s="25"/>
      <c r="L79" s="19">
        <f>SUM(L70:L78)</f>
        <v>0</v>
      </c>
    </row>
    <row r="80" spans="1:12" ht="15" customHeight="1" x14ac:dyDescent="0.2">
      <c r="A80" s="29">
        <f>A63</f>
        <v>1</v>
      </c>
      <c r="B80" s="30">
        <f>B63</f>
        <v>4</v>
      </c>
      <c r="C80" s="57" t="s">
        <v>4</v>
      </c>
      <c r="D80" s="58"/>
      <c r="E80" s="31"/>
      <c r="F80" s="32">
        <f>F69+F79</f>
        <v>500</v>
      </c>
      <c r="G80" s="32">
        <f>G69+G79</f>
        <v>19</v>
      </c>
      <c r="H80" s="32">
        <f>H69+H79</f>
        <v>18.7</v>
      </c>
      <c r="I80" s="32">
        <f>I69+I79</f>
        <v>58.099999999999994</v>
      </c>
      <c r="J80" s="32">
        <f>J69+J79</f>
        <v>476.90000000000003</v>
      </c>
      <c r="K80" s="32"/>
      <c r="L80" s="32">
        <f>L69+L79</f>
        <v>62.190000000000005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 t="s">
        <v>58</v>
      </c>
      <c r="F81" s="40">
        <v>220</v>
      </c>
      <c r="G81" s="40">
        <v>5</v>
      </c>
      <c r="H81" s="40">
        <v>6.3</v>
      </c>
      <c r="I81" s="40">
        <v>26.7</v>
      </c>
      <c r="J81" s="40">
        <v>183.9</v>
      </c>
      <c r="K81" s="41" t="s">
        <v>59</v>
      </c>
      <c r="L81" s="40">
        <v>29.74</v>
      </c>
    </row>
    <row r="82" spans="1:12" ht="15" x14ac:dyDescent="0.25">
      <c r="A82" s="23"/>
      <c r="B82" s="15"/>
      <c r="C82" s="11"/>
      <c r="D82" s="6"/>
      <c r="E82" s="42" t="s">
        <v>81</v>
      </c>
      <c r="F82" s="43">
        <v>60</v>
      </c>
      <c r="G82" s="43">
        <v>4.5</v>
      </c>
      <c r="H82" s="43">
        <v>5.9</v>
      </c>
      <c r="I82" s="43">
        <v>44.6</v>
      </c>
      <c r="J82" s="43">
        <v>146.1</v>
      </c>
      <c r="K82" s="44" t="s">
        <v>44</v>
      </c>
      <c r="L82" s="43">
        <v>10.8</v>
      </c>
    </row>
    <row r="83" spans="1:12" ht="15" x14ac:dyDescent="0.25">
      <c r="A83" s="23"/>
      <c r="B83" s="15"/>
      <c r="C83" s="11"/>
      <c r="D83" s="7" t="s">
        <v>22</v>
      </c>
      <c r="E83" s="42" t="s">
        <v>42</v>
      </c>
      <c r="F83" s="43">
        <v>200</v>
      </c>
      <c r="G83" s="43">
        <v>0.7</v>
      </c>
      <c r="H83" s="43">
        <v>0.02</v>
      </c>
      <c r="I83" s="43">
        <v>15</v>
      </c>
      <c r="J83" s="43">
        <v>60</v>
      </c>
      <c r="K83" s="44">
        <v>376</v>
      </c>
      <c r="L83" s="43">
        <v>2.1800000000000002</v>
      </c>
    </row>
    <row r="84" spans="1:12" ht="15" x14ac:dyDescent="0.25">
      <c r="A84" s="23"/>
      <c r="B84" s="15"/>
      <c r="C84" s="11"/>
      <c r="D84" s="7" t="s">
        <v>23</v>
      </c>
      <c r="E84" s="42" t="s">
        <v>60</v>
      </c>
      <c r="F84" s="43">
        <v>20</v>
      </c>
      <c r="G84" s="43">
        <v>1.5</v>
      </c>
      <c r="H84" s="43">
        <v>0.2</v>
      </c>
      <c r="I84" s="43">
        <v>9.8000000000000007</v>
      </c>
      <c r="J84" s="43">
        <v>46.9</v>
      </c>
      <c r="K84" s="44" t="s">
        <v>44</v>
      </c>
      <c r="L84" s="43">
        <v>1.8</v>
      </c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500</v>
      </c>
      <c r="G88" s="19">
        <f>SUM(G81:G87)</f>
        <v>11.7</v>
      </c>
      <c r="H88" s="19">
        <f>SUM(H81:H87)</f>
        <v>12.419999999999998</v>
      </c>
      <c r="I88" s="19">
        <f>SUM(I81:I87)</f>
        <v>96.1</v>
      </c>
      <c r="J88" s="19">
        <f>SUM(J81:J87)</f>
        <v>436.9</v>
      </c>
      <c r="K88" s="25"/>
      <c r="L88" s="19">
        <f>SUM(L81:L87)</f>
        <v>44.519999999999996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>SUM(G89:G97)</f>
        <v>0</v>
      </c>
      <c r="H98" s="19">
        <f>SUM(H89:H97)</f>
        <v>0</v>
      </c>
      <c r="I98" s="19">
        <f>SUM(I89:I97)</f>
        <v>0</v>
      </c>
      <c r="J98" s="19">
        <f>SUM(J89:J97)</f>
        <v>0</v>
      </c>
      <c r="K98" s="25"/>
      <c r="L98" s="19">
        <f>SUM(L89:L97)</f>
        <v>0</v>
      </c>
    </row>
    <row r="99" spans="1:12" ht="15" customHeight="1" x14ac:dyDescent="0.2">
      <c r="A99" s="29">
        <f>A81</f>
        <v>1</v>
      </c>
      <c r="B99" s="30">
        <f>B81</f>
        <v>5</v>
      </c>
      <c r="C99" s="57" t="s">
        <v>4</v>
      </c>
      <c r="D99" s="58"/>
      <c r="E99" s="31"/>
      <c r="F99" s="32">
        <f>F88+F98</f>
        <v>500</v>
      </c>
      <c r="G99" s="32">
        <f>G88+G98</f>
        <v>11.7</v>
      </c>
      <c r="H99" s="32">
        <f>H88+H98</f>
        <v>12.419999999999998</v>
      </c>
      <c r="I99" s="32">
        <f>I88+I98</f>
        <v>96.1</v>
      </c>
      <c r="J99" s="32">
        <f>J88+J98</f>
        <v>436.9</v>
      </c>
      <c r="K99" s="32"/>
      <c r="L99" s="32">
        <f>L88+L98</f>
        <v>44.519999999999996</v>
      </c>
    </row>
    <row r="100" spans="1:12" ht="15" customHeight="1" x14ac:dyDescent="0.25">
      <c r="A100" s="20">
        <v>1</v>
      </c>
      <c r="B100" s="21">
        <v>6</v>
      </c>
      <c r="C100" s="22" t="s">
        <v>20</v>
      </c>
      <c r="D100" s="51" t="s">
        <v>21</v>
      </c>
      <c r="E100" s="52" t="s">
        <v>54</v>
      </c>
      <c r="F100" s="40">
        <v>220</v>
      </c>
      <c r="G100" s="40">
        <v>21</v>
      </c>
      <c r="H100" s="40">
        <v>7</v>
      </c>
      <c r="I100" s="40">
        <v>17.5</v>
      </c>
      <c r="J100" s="40">
        <v>273.8</v>
      </c>
      <c r="K100" s="53" t="s">
        <v>55</v>
      </c>
      <c r="L100" s="40">
        <v>70.260000000000005</v>
      </c>
    </row>
    <row r="101" spans="1:12" ht="15" x14ac:dyDescent="0.25">
      <c r="A101" s="23"/>
      <c r="B101" s="15"/>
      <c r="C101" s="11"/>
      <c r="D101" s="6"/>
      <c r="E101" s="49"/>
      <c r="F101" s="43"/>
      <c r="G101" s="43"/>
      <c r="H101" s="43"/>
      <c r="I101" s="43"/>
      <c r="J101" s="43"/>
      <c r="K101" s="50"/>
      <c r="L101" s="43"/>
    </row>
    <row r="102" spans="1:12" ht="15" x14ac:dyDescent="0.25">
      <c r="A102" s="23"/>
      <c r="B102" s="15"/>
      <c r="C102" s="11"/>
      <c r="D102" s="7" t="s">
        <v>22</v>
      </c>
      <c r="E102" s="49" t="s">
        <v>42</v>
      </c>
      <c r="F102" s="43">
        <v>200</v>
      </c>
      <c r="G102" s="43">
        <v>0.7</v>
      </c>
      <c r="H102" s="43">
        <v>0.02</v>
      </c>
      <c r="I102" s="43">
        <v>15</v>
      </c>
      <c r="J102" s="43">
        <v>60</v>
      </c>
      <c r="K102" s="50">
        <v>376</v>
      </c>
      <c r="L102" s="43">
        <v>2.1800000000000002</v>
      </c>
    </row>
    <row r="103" spans="1:12" ht="15" x14ac:dyDescent="0.25">
      <c r="A103" s="23"/>
      <c r="B103" s="15"/>
      <c r="C103" s="11"/>
      <c r="D103" s="7" t="s">
        <v>23</v>
      </c>
      <c r="E103" s="42" t="s">
        <v>43</v>
      </c>
      <c r="F103" s="43">
        <v>40</v>
      </c>
      <c r="G103" s="43">
        <v>3</v>
      </c>
      <c r="H103" s="43">
        <v>0.3</v>
      </c>
      <c r="I103" s="43">
        <v>19.7</v>
      </c>
      <c r="J103" s="43">
        <v>93.8</v>
      </c>
      <c r="K103" s="44" t="s">
        <v>44</v>
      </c>
      <c r="L103" s="43">
        <v>3.6</v>
      </c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 t="s">
        <v>23</v>
      </c>
      <c r="E105" s="49" t="s">
        <v>56</v>
      </c>
      <c r="F105" s="43">
        <v>40</v>
      </c>
      <c r="G105" s="43">
        <v>2.6</v>
      </c>
      <c r="H105" s="43">
        <v>0.5</v>
      </c>
      <c r="I105" s="43">
        <v>15.8</v>
      </c>
      <c r="J105" s="43">
        <v>78.3</v>
      </c>
      <c r="K105" s="44" t="s">
        <v>44</v>
      </c>
      <c r="L105" s="43">
        <v>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500</v>
      </c>
      <c r="G107" s="19">
        <f>SUM(G100:G106)</f>
        <v>27.3</v>
      </c>
      <c r="H107" s="19">
        <f>SUM(H100:H106)</f>
        <v>7.8199999999999994</v>
      </c>
      <c r="I107" s="19">
        <f>SUM(I100:I106)</f>
        <v>68</v>
      </c>
      <c r="J107" s="19">
        <f>SUM(J100:J106)</f>
        <v>505.90000000000003</v>
      </c>
      <c r="K107" s="25"/>
      <c r="L107" s="19">
        <f>SUM(L100:L106)</f>
        <v>79.040000000000006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>SUM(G108:G116)</f>
        <v>0</v>
      </c>
      <c r="H117" s="19">
        <f>SUM(H108:H116)</f>
        <v>0</v>
      </c>
      <c r="I117" s="19">
        <f>SUM(I108:I116)</f>
        <v>0</v>
      </c>
      <c r="J117" s="19">
        <f>SUM(J108:J116)</f>
        <v>0</v>
      </c>
      <c r="K117" s="25"/>
      <c r="L117" s="19">
        <f>SUM(L108:L116)</f>
        <v>0</v>
      </c>
    </row>
    <row r="118" spans="1:12" ht="15" x14ac:dyDescent="0.2">
      <c r="A118" s="29">
        <f>A100</f>
        <v>1</v>
      </c>
      <c r="B118" s="30">
        <f>B100</f>
        <v>6</v>
      </c>
      <c r="C118" s="57" t="s">
        <v>4</v>
      </c>
      <c r="D118" s="58"/>
      <c r="E118" s="31"/>
      <c r="F118" s="32">
        <f>F107+F117</f>
        <v>500</v>
      </c>
      <c r="G118" s="32">
        <f>G107+G117</f>
        <v>27.3</v>
      </c>
      <c r="H118" s="32">
        <f>H107+H117</f>
        <v>7.8199999999999994</v>
      </c>
      <c r="I118" s="32">
        <f>I107+I117</f>
        <v>68</v>
      </c>
      <c r="J118" s="32">
        <f>J107+J117</f>
        <v>505.90000000000003</v>
      </c>
      <c r="K118" s="32"/>
      <c r="L118" s="32">
        <f>L107+L117</f>
        <v>79.040000000000006</v>
      </c>
    </row>
    <row r="119" spans="1:12" ht="15" x14ac:dyDescent="0.25">
      <c r="A119" s="20">
        <v>2</v>
      </c>
      <c r="B119" s="21">
        <v>1</v>
      </c>
      <c r="C119" s="22" t="s">
        <v>20</v>
      </c>
      <c r="D119" s="5" t="s">
        <v>21</v>
      </c>
      <c r="E119" s="39" t="s">
        <v>75</v>
      </c>
      <c r="F119" s="40">
        <v>100</v>
      </c>
      <c r="G119" s="40">
        <v>16.3</v>
      </c>
      <c r="H119" s="40">
        <v>5.0999999999999996</v>
      </c>
      <c r="I119" s="40">
        <v>13.4</v>
      </c>
      <c r="J119" s="40">
        <v>156.1</v>
      </c>
      <c r="K119" s="41" t="s">
        <v>61</v>
      </c>
      <c r="L119" s="40">
        <v>58.43</v>
      </c>
    </row>
    <row r="120" spans="1:12" ht="15" x14ac:dyDescent="0.25">
      <c r="A120" s="23"/>
      <c r="B120" s="15"/>
      <c r="C120" s="11"/>
      <c r="D120" s="6" t="s">
        <v>21</v>
      </c>
      <c r="E120" s="42" t="s">
        <v>39</v>
      </c>
      <c r="F120" s="43">
        <v>150</v>
      </c>
      <c r="G120" s="43">
        <v>8.1999999999999993</v>
      </c>
      <c r="H120" s="43">
        <v>6.3</v>
      </c>
      <c r="I120" s="43">
        <v>35.9</v>
      </c>
      <c r="J120" s="43">
        <v>175</v>
      </c>
      <c r="K120" s="44" t="s">
        <v>40</v>
      </c>
      <c r="L120" s="43">
        <v>18.059999999999999</v>
      </c>
    </row>
    <row r="121" spans="1:12" ht="15" x14ac:dyDescent="0.25">
      <c r="A121" s="23"/>
      <c r="B121" s="15"/>
      <c r="C121" s="11"/>
      <c r="D121" s="7" t="s">
        <v>22</v>
      </c>
      <c r="E121" s="42" t="s">
        <v>42</v>
      </c>
      <c r="F121" s="43">
        <v>200</v>
      </c>
      <c r="G121" s="43">
        <v>0.7</v>
      </c>
      <c r="H121" s="43">
        <v>0.02</v>
      </c>
      <c r="I121" s="43">
        <v>15</v>
      </c>
      <c r="J121" s="43">
        <v>60</v>
      </c>
      <c r="K121" s="44">
        <v>376</v>
      </c>
      <c r="L121" s="43">
        <v>2.1800000000000002</v>
      </c>
    </row>
    <row r="122" spans="1:12" ht="15" x14ac:dyDescent="0.25">
      <c r="A122" s="23"/>
      <c r="B122" s="15"/>
      <c r="C122" s="11"/>
      <c r="D122" s="7" t="s">
        <v>23</v>
      </c>
      <c r="E122" s="42" t="s">
        <v>43</v>
      </c>
      <c r="F122" s="43">
        <v>30</v>
      </c>
      <c r="G122" s="43">
        <v>2.2999999999999998</v>
      </c>
      <c r="H122" s="43">
        <v>0.2</v>
      </c>
      <c r="I122" s="43">
        <v>14.8</v>
      </c>
      <c r="J122" s="43">
        <v>70.3</v>
      </c>
      <c r="K122" s="44" t="s">
        <v>44</v>
      </c>
      <c r="L122" s="43">
        <v>2.7</v>
      </c>
    </row>
    <row r="123" spans="1:12" ht="15" x14ac:dyDescent="0.25">
      <c r="A123" s="23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 t="s">
        <v>23</v>
      </c>
      <c r="E124" s="42" t="s">
        <v>56</v>
      </c>
      <c r="F124" s="43">
        <v>20</v>
      </c>
      <c r="G124" s="43">
        <v>1.3</v>
      </c>
      <c r="H124" s="43">
        <v>0.2</v>
      </c>
      <c r="I124" s="43">
        <v>7.9</v>
      </c>
      <c r="J124" s="43">
        <v>39.1</v>
      </c>
      <c r="K124" s="44" t="s">
        <v>44</v>
      </c>
      <c r="L124" s="43">
        <v>1.5</v>
      </c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4"/>
      <c r="B126" s="17"/>
      <c r="C126" s="8"/>
      <c r="D126" s="18" t="s">
        <v>33</v>
      </c>
      <c r="E126" s="9"/>
      <c r="F126" s="19">
        <f>SUM(F119:F125)</f>
        <v>500</v>
      </c>
      <c r="G126" s="19">
        <f>SUM(G119:G125)</f>
        <v>28.8</v>
      </c>
      <c r="H126" s="19">
        <f>SUM(H119:H125)</f>
        <v>11.819999999999997</v>
      </c>
      <c r="I126" s="19">
        <f>SUM(I119:I125)</f>
        <v>87</v>
      </c>
      <c r="J126" s="19">
        <f>SUM(J119:J125)</f>
        <v>500.50000000000006</v>
      </c>
      <c r="K126" s="25"/>
      <c r="L126" s="19">
        <f>SUM(L119:L125)</f>
        <v>82.87</v>
      </c>
    </row>
    <row r="127" spans="1:12" ht="15" x14ac:dyDescent="0.25">
      <c r="A127" s="26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 t="s">
        <v>82</v>
      </c>
      <c r="L128" s="43"/>
    </row>
    <row r="129" spans="1:12" ht="15" x14ac:dyDescent="0.25">
      <c r="A129" s="23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23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3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4"/>
      <c r="B136" s="17"/>
      <c r="C136" s="8"/>
      <c r="D136" s="18" t="s">
        <v>33</v>
      </c>
      <c r="E136" s="9"/>
      <c r="F136" s="19">
        <f>SUM(F127:F135)</f>
        <v>0</v>
      </c>
      <c r="G136" s="19">
        <f>SUM(G127:G135)</f>
        <v>0</v>
      </c>
      <c r="H136" s="19">
        <f>SUM(H127:H135)</f>
        <v>0</v>
      </c>
      <c r="I136" s="19">
        <f>SUM(I127:I135)</f>
        <v>0</v>
      </c>
      <c r="J136" s="19">
        <f>SUM(J127:J135)</f>
        <v>0</v>
      </c>
      <c r="K136" s="25"/>
      <c r="L136" s="19">
        <f>SUM(L127:L135)</f>
        <v>0</v>
      </c>
    </row>
    <row r="137" spans="1:12" ht="15" x14ac:dyDescent="0.2">
      <c r="A137" s="29">
        <f>A119</f>
        <v>2</v>
      </c>
      <c r="B137" s="30">
        <f>B119</f>
        <v>1</v>
      </c>
      <c r="C137" s="57" t="s">
        <v>4</v>
      </c>
      <c r="D137" s="58"/>
      <c r="E137" s="31"/>
      <c r="F137" s="32">
        <f>F126+F136</f>
        <v>500</v>
      </c>
      <c r="G137" s="32">
        <f>G126+G136</f>
        <v>28.8</v>
      </c>
      <c r="H137" s="32">
        <f>H126+H136</f>
        <v>11.819999999999997</v>
      </c>
      <c r="I137" s="32">
        <f>I126+I136</f>
        <v>87</v>
      </c>
      <c r="J137" s="32">
        <f>J126+J136</f>
        <v>500.50000000000006</v>
      </c>
      <c r="K137" s="32"/>
      <c r="L137" s="32">
        <f>L126+L136</f>
        <v>82.87</v>
      </c>
    </row>
    <row r="138" spans="1:12" ht="15" x14ac:dyDescent="0.25">
      <c r="A138" s="14">
        <v>2</v>
      </c>
      <c r="B138" s="15">
        <v>2</v>
      </c>
      <c r="C138" s="22" t="s">
        <v>20</v>
      </c>
      <c r="D138" s="5" t="s">
        <v>21</v>
      </c>
      <c r="E138" s="39" t="s">
        <v>53</v>
      </c>
      <c r="F138" s="40">
        <v>150</v>
      </c>
      <c r="G138" s="40">
        <v>3.1</v>
      </c>
      <c r="H138" s="40">
        <v>5.3</v>
      </c>
      <c r="I138" s="40">
        <v>19.8</v>
      </c>
      <c r="J138" s="40">
        <v>139.4</v>
      </c>
      <c r="K138" s="41">
        <v>312</v>
      </c>
      <c r="L138" s="40">
        <v>34.36</v>
      </c>
    </row>
    <row r="139" spans="1:12" ht="15" x14ac:dyDescent="0.25">
      <c r="A139" s="14"/>
      <c r="B139" s="15"/>
      <c r="C139" s="11"/>
      <c r="D139" s="6" t="s">
        <v>21</v>
      </c>
      <c r="E139" s="42" t="s">
        <v>52</v>
      </c>
      <c r="F139" s="43">
        <v>90</v>
      </c>
      <c r="G139" s="43">
        <v>12.2</v>
      </c>
      <c r="H139" s="43">
        <v>14</v>
      </c>
      <c r="I139" s="43">
        <v>2.5</v>
      </c>
      <c r="J139" s="43">
        <v>185</v>
      </c>
      <c r="K139" s="44">
        <v>290</v>
      </c>
      <c r="L139" s="43">
        <v>33.83</v>
      </c>
    </row>
    <row r="140" spans="1:12" ht="15" x14ac:dyDescent="0.25">
      <c r="A140" s="14"/>
      <c r="B140" s="15"/>
      <c r="C140" s="11"/>
      <c r="D140" s="7" t="s">
        <v>22</v>
      </c>
      <c r="E140" s="42" t="s">
        <v>69</v>
      </c>
      <c r="F140" s="43">
        <v>200</v>
      </c>
      <c r="G140" s="43">
        <v>0.5</v>
      </c>
      <c r="H140" s="43">
        <v>0</v>
      </c>
      <c r="I140" s="43">
        <v>19.8</v>
      </c>
      <c r="J140" s="43">
        <v>81</v>
      </c>
      <c r="K140" s="44" t="s">
        <v>70</v>
      </c>
      <c r="L140" s="43">
        <v>6.73</v>
      </c>
    </row>
    <row r="141" spans="1:12" ht="15" customHeight="1" x14ac:dyDescent="0.25">
      <c r="A141" s="14"/>
      <c r="B141" s="15"/>
      <c r="C141" s="11"/>
      <c r="D141" s="7" t="s">
        <v>23</v>
      </c>
      <c r="E141" s="42" t="s">
        <v>43</v>
      </c>
      <c r="F141" s="43">
        <v>30</v>
      </c>
      <c r="G141" s="43">
        <v>2.2999999999999998</v>
      </c>
      <c r="H141" s="43">
        <v>0.2</v>
      </c>
      <c r="I141" s="43">
        <v>14.8</v>
      </c>
      <c r="J141" s="43">
        <v>70.3</v>
      </c>
      <c r="K141" s="44" t="s">
        <v>44</v>
      </c>
      <c r="L141" s="43">
        <v>2.7</v>
      </c>
    </row>
    <row r="142" spans="1:12" ht="15" x14ac:dyDescent="0.25">
      <c r="A142" s="14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 t="s">
        <v>23</v>
      </c>
      <c r="E143" s="42" t="s">
        <v>56</v>
      </c>
      <c r="F143" s="43">
        <v>30</v>
      </c>
      <c r="G143" s="43">
        <v>2</v>
      </c>
      <c r="H143" s="43">
        <v>0.4</v>
      </c>
      <c r="I143" s="43">
        <v>11.9</v>
      </c>
      <c r="J143" s="43">
        <v>58.7</v>
      </c>
      <c r="K143" s="44" t="s">
        <v>44</v>
      </c>
      <c r="L143" s="43">
        <v>2.23</v>
      </c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SUM(F138:F144)</f>
        <v>500</v>
      </c>
      <c r="G145" s="19">
        <f>SUM(G138:G144)</f>
        <v>20.099999999999998</v>
      </c>
      <c r="H145" s="19">
        <f>SUM(H138:H144)</f>
        <v>19.899999999999999</v>
      </c>
      <c r="I145" s="19">
        <f>SUM(I138:I144)</f>
        <v>68.800000000000011</v>
      </c>
      <c r="J145" s="19">
        <f>SUM(J138:J144)</f>
        <v>534.4</v>
      </c>
      <c r="K145" s="25"/>
      <c r="L145" s="19">
        <f>SUM(L138:L144)</f>
        <v>79.850000000000009</v>
      </c>
    </row>
    <row r="146" spans="1:12" ht="15" x14ac:dyDescent="0.25">
      <c r="A146" s="13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14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4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14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14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14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14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14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6"/>
      <c r="B155" s="17"/>
      <c r="C155" s="8"/>
      <c r="D155" s="18" t="s">
        <v>33</v>
      </c>
      <c r="E155" s="9"/>
      <c r="F155" s="19">
        <f>SUM(F146:F154)</f>
        <v>0</v>
      </c>
      <c r="G155" s="19">
        <f>SUM(G146:G154)</f>
        <v>0</v>
      </c>
      <c r="H155" s="19">
        <f>SUM(H146:H154)</f>
        <v>0</v>
      </c>
      <c r="I155" s="19">
        <f>SUM(I146:I154)</f>
        <v>0</v>
      </c>
      <c r="J155" s="19">
        <f>SUM(J146:J154)</f>
        <v>0</v>
      </c>
      <c r="K155" s="25"/>
      <c r="L155" s="19">
        <f>SUM(L146:L154)</f>
        <v>0</v>
      </c>
    </row>
    <row r="156" spans="1:12" ht="15" x14ac:dyDescent="0.2">
      <c r="A156" s="33">
        <f>A138</f>
        <v>2</v>
      </c>
      <c r="B156" s="33">
        <f>B138</f>
        <v>2</v>
      </c>
      <c r="C156" s="57" t="s">
        <v>4</v>
      </c>
      <c r="D156" s="58"/>
      <c r="E156" s="31"/>
      <c r="F156" s="32">
        <f>F145+F155</f>
        <v>500</v>
      </c>
      <c r="G156" s="32">
        <f>G145+G155</f>
        <v>20.099999999999998</v>
      </c>
      <c r="H156" s="32">
        <f>H145+H155</f>
        <v>19.899999999999999</v>
      </c>
      <c r="I156" s="32">
        <f>I145+I155</f>
        <v>68.800000000000011</v>
      </c>
      <c r="J156" s="32">
        <f>J145+J155</f>
        <v>534.4</v>
      </c>
      <c r="K156" s="32"/>
      <c r="L156" s="32">
        <f>L145+L155</f>
        <v>79.850000000000009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 t="s">
        <v>62</v>
      </c>
      <c r="F157" s="40">
        <v>220</v>
      </c>
      <c r="G157" s="40">
        <v>5.9</v>
      </c>
      <c r="H157" s="40">
        <v>6.3</v>
      </c>
      <c r="I157" s="40">
        <v>27.8</v>
      </c>
      <c r="J157" s="40">
        <v>191.7</v>
      </c>
      <c r="K157" s="41">
        <v>182</v>
      </c>
      <c r="L157" s="40">
        <v>33.46</v>
      </c>
    </row>
    <row r="158" spans="1:12" ht="15" x14ac:dyDescent="0.25">
      <c r="A158" s="23"/>
      <c r="B158" s="15"/>
      <c r="C158" s="11"/>
      <c r="D158" s="6"/>
      <c r="E158" s="42" t="s">
        <v>47</v>
      </c>
      <c r="F158" s="43">
        <v>4</v>
      </c>
      <c r="G158" s="43">
        <v>0</v>
      </c>
      <c r="H158" s="43">
        <v>2.9</v>
      </c>
      <c r="I158" s="43">
        <v>0.1</v>
      </c>
      <c r="J158" s="43">
        <v>26.4</v>
      </c>
      <c r="K158" s="44" t="s">
        <v>48</v>
      </c>
      <c r="L158" s="43">
        <v>5.04</v>
      </c>
    </row>
    <row r="159" spans="1:12" ht="15" x14ac:dyDescent="0.25">
      <c r="A159" s="23"/>
      <c r="B159" s="15"/>
      <c r="C159" s="11"/>
      <c r="D159" s="7" t="s">
        <v>22</v>
      </c>
      <c r="E159" s="42" t="s">
        <v>42</v>
      </c>
      <c r="F159" s="43">
        <v>200</v>
      </c>
      <c r="G159" s="43">
        <v>0.7</v>
      </c>
      <c r="H159" s="43">
        <v>0.02</v>
      </c>
      <c r="I159" s="43">
        <v>15</v>
      </c>
      <c r="J159" s="43">
        <v>60</v>
      </c>
      <c r="K159" s="44">
        <v>376</v>
      </c>
      <c r="L159" s="43">
        <v>2.1800000000000002</v>
      </c>
    </row>
    <row r="160" spans="1:12" ht="15" x14ac:dyDescent="0.25">
      <c r="A160" s="23"/>
      <c r="B160" s="15"/>
      <c r="C160" s="11"/>
      <c r="D160" s="7" t="s">
        <v>23</v>
      </c>
      <c r="E160" s="42" t="s">
        <v>43</v>
      </c>
      <c r="F160" s="43">
        <v>30</v>
      </c>
      <c r="G160" s="43">
        <v>2.2999999999999998</v>
      </c>
      <c r="H160" s="43">
        <v>0.2</v>
      </c>
      <c r="I160" s="43">
        <v>14.8</v>
      </c>
      <c r="J160" s="43">
        <v>70.3</v>
      </c>
      <c r="K160" s="44" t="s">
        <v>44</v>
      </c>
      <c r="L160" s="43">
        <v>2.7</v>
      </c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 t="s">
        <v>77</v>
      </c>
      <c r="F162" s="43">
        <v>25</v>
      </c>
      <c r="G162" s="43">
        <v>0.1</v>
      </c>
      <c r="H162" s="43">
        <v>0</v>
      </c>
      <c r="I162" s="43">
        <v>16</v>
      </c>
      <c r="J162" s="43">
        <v>64.3</v>
      </c>
      <c r="K162" s="44" t="s">
        <v>44</v>
      </c>
      <c r="L162" s="43">
        <v>5.25</v>
      </c>
    </row>
    <row r="163" spans="1:12" ht="15" x14ac:dyDescent="0.25">
      <c r="A163" s="23"/>
      <c r="B163" s="15"/>
      <c r="C163" s="11"/>
      <c r="D163" s="6"/>
      <c r="E163" s="42" t="s">
        <v>83</v>
      </c>
      <c r="F163" s="43">
        <v>22</v>
      </c>
      <c r="G163" s="43">
        <v>1.7</v>
      </c>
      <c r="H163" s="43">
        <v>0.6</v>
      </c>
      <c r="I163" s="43">
        <v>11.3</v>
      </c>
      <c r="J163" s="43">
        <v>57.6</v>
      </c>
      <c r="K163" s="44" t="s">
        <v>44</v>
      </c>
      <c r="L163" s="43">
        <v>3.09</v>
      </c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501</v>
      </c>
      <c r="G164" s="19">
        <f>SUM(G157:G163)</f>
        <v>10.7</v>
      </c>
      <c r="H164" s="19">
        <f>SUM(H157:H163)</f>
        <v>10.019999999999998</v>
      </c>
      <c r="I164" s="19">
        <f>SUM(I157:I163)</f>
        <v>85</v>
      </c>
      <c r="J164" s="19">
        <f>SUM(J157:J163)</f>
        <v>470.30000000000007</v>
      </c>
      <c r="K164" s="25"/>
      <c r="L164" s="19">
        <f>SUM(L157:L163)</f>
        <v>51.72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>SUM(G165:G173)</f>
        <v>0</v>
      </c>
      <c r="H174" s="19">
        <f>SUM(H165:H173)</f>
        <v>0</v>
      </c>
      <c r="I174" s="19">
        <f>SUM(I165:I173)</f>
        <v>0</v>
      </c>
      <c r="J174" s="19">
        <f>SUM(J165:J173)</f>
        <v>0</v>
      </c>
      <c r="K174" s="25"/>
      <c r="L174" s="19">
        <f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7" t="s">
        <v>4</v>
      </c>
      <c r="D175" s="58"/>
      <c r="E175" s="31"/>
      <c r="F175" s="32">
        <f>F164+F174</f>
        <v>501</v>
      </c>
      <c r="G175" s="32">
        <f>G164+G174</f>
        <v>10.7</v>
      </c>
      <c r="H175" s="32">
        <f>H164+H174</f>
        <v>10.019999999999998</v>
      </c>
      <c r="I175" s="32">
        <f>I164+I174</f>
        <v>85</v>
      </c>
      <c r="J175" s="32">
        <f>J164+J174</f>
        <v>470.30000000000007</v>
      </c>
      <c r="K175" s="32"/>
      <c r="L175" s="32">
        <f>L164+L174</f>
        <v>51.72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 t="s">
        <v>63</v>
      </c>
      <c r="F176" s="40">
        <v>90</v>
      </c>
      <c r="G176" s="40">
        <v>12.7</v>
      </c>
      <c r="H176" s="40">
        <v>5.2</v>
      </c>
      <c r="I176" s="40">
        <v>4</v>
      </c>
      <c r="J176" s="40">
        <v>113.7</v>
      </c>
      <c r="K176" s="41" t="s">
        <v>64</v>
      </c>
      <c r="L176" s="40">
        <v>33.83</v>
      </c>
    </row>
    <row r="177" spans="1:12" ht="15" x14ac:dyDescent="0.25">
      <c r="A177" s="23"/>
      <c r="B177" s="15"/>
      <c r="C177" s="11"/>
      <c r="D177" s="6" t="s">
        <v>21</v>
      </c>
      <c r="E177" s="42" t="s">
        <v>65</v>
      </c>
      <c r="F177" s="43">
        <v>150</v>
      </c>
      <c r="G177" s="43">
        <v>5.3</v>
      </c>
      <c r="H177" s="43">
        <v>4.9000000000000004</v>
      </c>
      <c r="I177" s="43">
        <v>32.799999999999997</v>
      </c>
      <c r="J177" s="43">
        <v>196.8</v>
      </c>
      <c r="K177" s="44" t="s">
        <v>66</v>
      </c>
      <c r="L177" s="43">
        <v>16.7</v>
      </c>
    </row>
    <row r="178" spans="1:12" ht="15" x14ac:dyDescent="0.25">
      <c r="A178" s="23"/>
      <c r="B178" s="15"/>
      <c r="C178" s="11"/>
      <c r="D178" s="7" t="s">
        <v>22</v>
      </c>
      <c r="E178" s="42" t="s">
        <v>49</v>
      </c>
      <c r="F178" s="43">
        <v>200</v>
      </c>
      <c r="G178" s="43">
        <v>0</v>
      </c>
      <c r="H178" s="43">
        <v>0</v>
      </c>
      <c r="I178" s="43">
        <v>22.1</v>
      </c>
      <c r="J178" s="43">
        <v>88.3</v>
      </c>
      <c r="K178" s="44">
        <v>200</v>
      </c>
      <c r="L178" s="43">
        <v>19</v>
      </c>
    </row>
    <row r="179" spans="1:12" ht="15" x14ac:dyDescent="0.25">
      <c r="A179" s="23"/>
      <c r="B179" s="15"/>
      <c r="C179" s="11"/>
      <c r="D179" s="7" t="s">
        <v>23</v>
      </c>
      <c r="E179" s="42" t="s">
        <v>43</v>
      </c>
      <c r="F179" s="43">
        <v>20</v>
      </c>
      <c r="G179" s="43">
        <v>1.5</v>
      </c>
      <c r="H179" s="43">
        <v>0.2</v>
      </c>
      <c r="I179" s="43">
        <v>9.8000000000000007</v>
      </c>
      <c r="J179" s="43">
        <v>46.9</v>
      </c>
      <c r="K179" s="44" t="s">
        <v>44</v>
      </c>
      <c r="L179" s="43">
        <v>1.8</v>
      </c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 t="s">
        <v>26</v>
      </c>
      <c r="E181" s="42" t="s">
        <v>76</v>
      </c>
      <c r="F181" s="43">
        <v>60</v>
      </c>
      <c r="G181" s="43">
        <v>1.7000000000000002</v>
      </c>
      <c r="H181" s="43">
        <v>4.3</v>
      </c>
      <c r="I181" s="43">
        <v>6.2</v>
      </c>
      <c r="J181" s="43">
        <v>70.3</v>
      </c>
      <c r="K181" s="44" t="s">
        <v>57</v>
      </c>
      <c r="L181" s="43">
        <v>12.77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customHeight="1" x14ac:dyDescent="0.25">
      <c r="A183" s="24"/>
      <c r="B183" s="17"/>
      <c r="C183" s="8"/>
      <c r="D183" s="18" t="s">
        <v>33</v>
      </c>
      <c r="E183" s="9"/>
      <c r="F183" s="19">
        <f>SUM(F176:F182)</f>
        <v>520</v>
      </c>
      <c r="G183" s="19">
        <f>SUM(G176:G182)</f>
        <v>21.2</v>
      </c>
      <c r="H183" s="19">
        <f>SUM(H176:H182)</f>
        <v>14.600000000000001</v>
      </c>
      <c r="I183" s="19">
        <f>SUM(I176:I182)</f>
        <v>74.900000000000006</v>
      </c>
      <c r="J183" s="19">
        <f>SUM(J176:J182)</f>
        <v>516</v>
      </c>
      <c r="K183" s="25"/>
      <c r="L183" s="19">
        <f>SUM(L176:L182)</f>
        <v>84.1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>SUM(G184:G192)</f>
        <v>0</v>
      </c>
      <c r="H193" s="19">
        <f>SUM(H184:H192)</f>
        <v>0</v>
      </c>
      <c r="I193" s="19">
        <f>SUM(I184:I192)</f>
        <v>0</v>
      </c>
      <c r="J193" s="19">
        <f>SUM(J184:J192)</f>
        <v>0</v>
      </c>
      <c r="K193" s="25"/>
      <c r="L193" s="19">
        <f>SUM(L184:L192)</f>
        <v>0</v>
      </c>
    </row>
    <row r="194" spans="1:12" ht="15" x14ac:dyDescent="0.2">
      <c r="A194" s="29">
        <f>A176</f>
        <v>2</v>
      </c>
      <c r="B194" s="30">
        <f>B176</f>
        <v>4</v>
      </c>
      <c r="C194" s="57" t="s">
        <v>4</v>
      </c>
      <c r="D194" s="58"/>
      <c r="E194" s="31"/>
      <c r="F194" s="32">
        <f>F183+F193</f>
        <v>520</v>
      </c>
      <c r="G194" s="32">
        <f>G183+G193</f>
        <v>21.2</v>
      </c>
      <c r="H194" s="32">
        <f>H183+H193</f>
        <v>14.600000000000001</v>
      </c>
      <c r="I194" s="32">
        <f>I183+I193</f>
        <v>74.900000000000006</v>
      </c>
      <c r="J194" s="32">
        <f>J183+J193</f>
        <v>516</v>
      </c>
      <c r="K194" s="32"/>
      <c r="L194" s="32">
        <f>L183+L193</f>
        <v>84.1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 t="s">
        <v>67</v>
      </c>
      <c r="F195" s="40">
        <v>220</v>
      </c>
      <c r="G195" s="40">
        <v>7.5</v>
      </c>
      <c r="H195" s="40">
        <v>8.1999999999999993</v>
      </c>
      <c r="I195" s="40">
        <v>27.1</v>
      </c>
      <c r="J195" s="40">
        <v>224.9</v>
      </c>
      <c r="K195" s="41" t="s">
        <v>68</v>
      </c>
      <c r="L195" s="40">
        <v>30.32</v>
      </c>
    </row>
    <row r="196" spans="1:12" ht="15" x14ac:dyDescent="0.25">
      <c r="A196" s="23"/>
      <c r="B196" s="15"/>
      <c r="C196" s="11"/>
      <c r="D196" s="6"/>
      <c r="E196" s="42" t="s">
        <v>81</v>
      </c>
      <c r="F196" s="43">
        <v>60</v>
      </c>
      <c r="G196" s="43">
        <v>4.5</v>
      </c>
      <c r="H196" s="43">
        <v>5.9</v>
      </c>
      <c r="I196" s="43">
        <v>44.6</v>
      </c>
      <c r="J196" s="43">
        <v>146.1</v>
      </c>
      <c r="K196" s="44" t="s">
        <v>44</v>
      </c>
      <c r="L196" s="43">
        <v>10.8</v>
      </c>
    </row>
    <row r="197" spans="1:12" ht="15" x14ac:dyDescent="0.25">
      <c r="A197" s="23"/>
      <c r="B197" s="15"/>
      <c r="C197" s="11"/>
      <c r="D197" s="7" t="s">
        <v>22</v>
      </c>
      <c r="E197" s="42" t="s">
        <v>42</v>
      </c>
      <c r="F197" s="43">
        <v>200</v>
      </c>
      <c r="G197" s="43">
        <v>0.7</v>
      </c>
      <c r="H197" s="43">
        <v>0.02</v>
      </c>
      <c r="I197" s="43">
        <v>15</v>
      </c>
      <c r="J197" s="43">
        <v>60</v>
      </c>
      <c r="K197" s="44">
        <v>376</v>
      </c>
      <c r="L197" s="43">
        <v>2.1800000000000002</v>
      </c>
    </row>
    <row r="198" spans="1:12" ht="15" x14ac:dyDescent="0.25">
      <c r="A198" s="23"/>
      <c r="B198" s="15"/>
      <c r="C198" s="11"/>
      <c r="D198" s="7" t="s">
        <v>23</v>
      </c>
      <c r="E198" s="42" t="s">
        <v>43</v>
      </c>
      <c r="F198" s="43">
        <v>20</v>
      </c>
      <c r="G198" s="43">
        <v>1.5</v>
      </c>
      <c r="H198" s="43">
        <v>0.2</v>
      </c>
      <c r="I198" s="43">
        <v>9.8000000000000007</v>
      </c>
      <c r="J198" s="43">
        <v>46.9</v>
      </c>
      <c r="K198" s="44" t="s">
        <v>44</v>
      </c>
      <c r="L198" s="43">
        <v>1.8</v>
      </c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4"/>
      <c r="B202" s="17"/>
      <c r="C202" s="8"/>
      <c r="D202" s="18" t="s">
        <v>33</v>
      </c>
      <c r="E202" s="9"/>
      <c r="F202" s="19">
        <f>SUM(F195:F201)</f>
        <v>500</v>
      </c>
      <c r="G202" s="19">
        <f>SUM(G195:G201)</f>
        <v>14.2</v>
      </c>
      <c r="H202" s="19">
        <f>SUM(H195:H201)</f>
        <v>14.319999999999999</v>
      </c>
      <c r="I202" s="19">
        <f>SUM(I195:I201)</f>
        <v>96.5</v>
      </c>
      <c r="J202" s="19">
        <f>SUM(J195:J201)</f>
        <v>477.9</v>
      </c>
      <c r="K202" s="25"/>
      <c r="L202" s="19">
        <f>SUM(L195:L201)</f>
        <v>45.1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>SUM(G203:G211)</f>
        <v>0</v>
      </c>
      <c r="H212" s="19">
        <f>SUM(H203:H211)</f>
        <v>0</v>
      </c>
      <c r="I212" s="19">
        <f>SUM(I203:I211)</f>
        <v>0</v>
      </c>
      <c r="J212" s="19">
        <f>SUM(J203:J211)</f>
        <v>0</v>
      </c>
      <c r="K212" s="25"/>
      <c r="L212" s="19">
        <f>SUM(L203:L211)</f>
        <v>0</v>
      </c>
    </row>
    <row r="213" spans="1:12" ht="15" x14ac:dyDescent="0.2">
      <c r="A213" s="29">
        <f>A195</f>
        <v>2</v>
      </c>
      <c r="B213" s="30">
        <f>B195</f>
        <v>5</v>
      </c>
      <c r="C213" s="57" t="s">
        <v>4</v>
      </c>
      <c r="D213" s="58"/>
      <c r="E213" s="31"/>
      <c r="F213" s="32">
        <f>F202+F212</f>
        <v>500</v>
      </c>
      <c r="G213" s="32">
        <f>G202+G212</f>
        <v>14.2</v>
      </c>
      <c r="H213" s="32">
        <f>H202+H212</f>
        <v>14.319999999999999</v>
      </c>
      <c r="I213" s="32">
        <f>I202+I212</f>
        <v>96.5</v>
      </c>
      <c r="J213" s="32">
        <f>J202+J212</f>
        <v>477.9</v>
      </c>
      <c r="K213" s="32"/>
      <c r="L213" s="32">
        <f>L202+L212</f>
        <v>45.1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52" t="s">
        <v>86</v>
      </c>
      <c r="F214" s="40">
        <v>200</v>
      </c>
      <c r="G214" s="40">
        <v>27.2</v>
      </c>
      <c r="H214" s="40">
        <v>8.1</v>
      </c>
      <c r="I214" s="40">
        <v>33.200000000000003</v>
      </c>
      <c r="J214" s="40">
        <v>314.60000000000002</v>
      </c>
      <c r="K214" s="53">
        <v>291</v>
      </c>
      <c r="L214" s="40">
        <v>72.63</v>
      </c>
    </row>
    <row r="215" spans="1:12" ht="15" x14ac:dyDescent="0.25">
      <c r="A215" s="23"/>
      <c r="B215" s="15"/>
      <c r="C215" s="11"/>
      <c r="D215" s="54" t="s">
        <v>26</v>
      </c>
      <c r="E215" s="49" t="s">
        <v>79</v>
      </c>
      <c r="F215" s="43">
        <v>60</v>
      </c>
      <c r="G215" s="43">
        <v>0.7</v>
      </c>
      <c r="H215" s="43">
        <v>5.4</v>
      </c>
      <c r="I215" s="43">
        <v>4</v>
      </c>
      <c r="J215" s="43">
        <v>67.099999999999994</v>
      </c>
      <c r="K215" s="44" t="s">
        <v>74</v>
      </c>
      <c r="L215" s="43">
        <v>13.51</v>
      </c>
    </row>
    <row r="216" spans="1:12" ht="15" x14ac:dyDescent="0.25">
      <c r="A216" s="23"/>
      <c r="B216" s="15"/>
      <c r="C216" s="11"/>
      <c r="D216" s="7" t="s">
        <v>22</v>
      </c>
      <c r="E216" s="49" t="s">
        <v>42</v>
      </c>
      <c r="F216" s="43">
        <v>200</v>
      </c>
      <c r="G216" s="43">
        <v>0.7</v>
      </c>
      <c r="H216" s="43">
        <v>0.02</v>
      </c>
      <c r="I216" s="43">
        <v>15</v>
      </c>
      <c r="J216" s="43">
        <v>60</v>
      </c>
      <c r="K216" s="44">
        <v>376</v>
      </c>
      <c r="L216" s="43">
        <v>2.1800000000000002</v>
      </c>
    </row>
    <row r="217" spans="1:12" ht="15" x14ac:dyDescent="0.25">
      <c r="A217" s="23"/>
      <c r="B217" s="15"/>
      <c r="C217" s="11"/>
      <c r="D217" s="7" t="s">
        <v>23</v>
      </c>
      <c r="E217" s="42" t="s">
        <v>43</v>
      </c>
      <c r="F217" s="43">
        <v>40</v>
      </c>
      <c r="G217" s="43">
        <v>3</v>
      </c>
      <c r="H217" s="43">
        <v>0.3</v>
      </c>
      <c r="I217" s="43">
        <v>19.7</v>
      </c>
      <c r="J217" s="43">
        <v>93.8</v>
      </c>
      <c r="K217" s="44" t="s">
        <v>84</v>
      </c>
      <c r="L217" s="43">
        <v>3.6</v>
      </c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54" t="s">
        <v>23</v>
      </c>
      <c r="E219" s="49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4"/>
      <c r="B221" s="17"/>
      <c r="C221" s="8"/>
      <c r="D221" s="18" t="s">
        <v>33</v>
      </c>
      <c r="E221" s="9"/>
      <c r="F221" s="19">
        <f>SUM(F214:F220)</f>
        <v>500</v>
      </c>
      <c r="G221" s="19">
        <f>SUM(G214:G220)</f>
        <v>31.599999999999998</v>
      </c>
      <c r="H221" s="19">
        <f>SUM(H214:H220)</f>
        <v>13.82</v>
      </c>
      <c r="I221" s="19">
        <f>SUM(I214:I220)</f>
        <v>71.900000000000006</v>
      </c>
      <c r="J221" s="19">
        <f>SUM(J214:J220)</f>
        <v>535.5</v>
      </c>
      <c r="K221" s="25"/>
      <c r="L221" s="19">
        <f>SUM(L214:L220)</f>
        <v>91.92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>SUM(G222:G230)</f>
        <v>0</v>
      </c>
      <c r="H231" s="19">
        <f>SUM(H222:H230)</f>
        <v>0</v>
      </c>
      <c r="I231" s="19">
        <f>SUM(I222:I230)</f>
        <v>0</v>
      </c>
      <c r="J231" s="19">
        <f>SUM(J222:J230)</f>
        <v>0</v>
      </c>
      <c r="K231" s="25"/>
      <c r="L231" s="19">
        <f>SUM(L222:L230)</f>
        <v>0</v>
      </c>
    </row>
    <row r="232" spans="1:12" ht="15" x14ac:dyDescent="0.2">
      <c r="A232" s="29">
        <f>A214</f>
        <v>2</v>
      </c>
      <c r="B232" s="30">
        <f>B214</f>
        <v>6</v>
      </c>
      <c r="C232" s="57" t="s">
        <v>4</v>
      </c>
      <c r="D232" s="58"/>
      <c r="E232" s="31"/>
      <c r="F232" s="32">
        <f>F221+F231</f>
        <v>500</v>
      </c>
      <c r="G232" s="32">
        <f>G221+G231</f>
        <v>31.599999999999998</v>
      </c>
      <c r="H232" s="32">
        <f>H221+H231</f>
        <v>13.82</v>
      </c>
      <c r="I232" s="32">
        <f>I221+I231</f>
        <v>71.900000000000006</v>
      </c>
      <c r="J232" s="32">
        <f>J221+J231</f>
        <v>535.5</v>
      </c>
      <c r="K232" s="32"/>
      <c r="L232" s="32">
        <f>L221+L231</f>
        <v>91.92</v>
      </c>
    </row>
    <row r="233" spans="1:12" x14ac:dyDescent="0.2">
      <c r="A233" s="27"/>
      <c r="B233" s="28"/>
      <c r="C233" s="56" t="s">
        <v>5</v>
      </c>
      <c r="D233" s="56"/>
      <c r="E233" s="56"/>
      <c r="F233" s="34">
        <f>(F24+F43+F62+F80+F99+F137+F156+F175+F194+F213)/(IF(F24=0,0,1)+IF(F43=0,0,1)+IF(F62=0,0,1)+IF(F80=0,0,1)+IF(F99=0,0,1)+IF(F137=0,0,1)+IF(F156=0,0,1)+IF(F175=0,0,1)+IF(F194=0,0,1)+IF(F213=0,0,1))</f>
        <v>504.2</v>
      </c>
      <c r="G233" s="34">
        <f>(G24+G43+G62+G80+G99+G137+G156+G175+G194+G213)/(IF(G24=0,0,1)+IF(G43=0,0,1)+IF(G62=0,0,1)+IF(G80=0,0,1)+IF(G99=0,0,1)+IF(G137=0,0,1)+IF(G156=0,0,1)+IF(G175=0,0,1)+IF(G194=0,0,1)+IF(G213=0,0,1))</f>
        <v>18.839999999999996</v>
      </c>
      <c r="H233" s="34">
        <f>(H24+H43+H62+H80+H99+H137+H156+H175+H194+H213)/(IF(H24=0,0,1)+IF(H43=0,0,1)+IF(H62=0,0,1)+IF(H80=0,0,1)+IF(H99=0,0,1)+IF(H137=0,0,1)+IF(H156=0,0,1)+IF(H175=0,0,1)+IF(H194=0,0,1)+IF(H213=0,0,1))</f>
        <v>16.261999999999997</v>
      </c>
      <c r="I233" s="34">
        <f>(I24+I43+I62+I80+I99+I137+I156+I175+I194+I213)/(IF(I24=0,0,1)+IF(I43=0,0,1)+IF(I62=0,0,1)+IF(I80=0,0,1)+IF(I99=0,0,1)+IF(I137=0,0,1)+IF(I156=0,0,1)+IF(I175=0,0,1)+IF(I194=0,0,1)+IF(I213=0,0,1))</f>
        <v>82.36999999999999</v>
      </c>
      <c r="J233" s="34">
        <f>(J24+J43+J62+J80+J99+J137+J156+J175+J194+J213)/(IF(J24=0,0,1)+IF(J43=0,0,1)+IF(J62=0,0,1)+IF(J80=0,0,1)+IF(J99=0,0,1)+IF(J137=0,0,1)+IF(J156=0,0,1)+IF(J175=0,0,1)+IF(J194=0,0,1)+IF(J213=0,0,1))</f>
        <v>517.80999999999995</v>
      </c>
      <c r="K233" s="34"/>
      <c r="L233" s="34">
        <f>(L24+L43+L62+L80+L99+L137+L156+L175+L194+L213)/(IF(L24=0,0,1)+IF(L43=0,0,1)+IF(L62=0,0,1)+IF(L80=0,0,1)+IF(L99=0,0,1)+IF(L137=0,0,1)+IF(L156=0,0,1)+IF(L175=0,0,1)+IF(L194=0,0,1)+IF(L213=0,0,1))</f>
        <v>65.957000000000008</v>
      </c>
    </row>
  </sheetData>
  <mergeCells count="16">
    <mergeCell ref="C1:E1"/>
    <mergeCell ref="H1:K1"/>
    <mergeCell ref="H2:K2"/>
    <mergeCell ref="C24:D24"/>
    <mergeCell ref="C43:D43"/>
    <mergeCell ref="C62:D62"/>
    <mergeCell ref="C80:D80"/>
    <mergeCell ref="C99:D99"/>
    <mergeCell ref="C118:D118"/>
    <mergeCell ref="C137:D137"/>
    <mergeCell ref="C233:E233"/>
    <mergeCell ref="C156:D156"/>
    <mergeCell ref="C175:D175"/>
    <mergeCell ref="C194:D194"/>
    <mergeCell ref="C213:D213"/>
    <mergeCell ref="C232:D23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madieva-zarina20@mail.ru</cp:lastModifiedBy>
  <cp:lastPrinted>2023-10-16T05:11:39Z</cp:lastPrinted>
  <dcterms:created xsi:type="dcterms:W3CDTF">2022-05-16T14:23:56Z</dcterms:created>
  <dcterms:modified xsi:type="dcterms:W3CDTF">2025-03-26T07:05:37Z</dcterms:modified>
</cp:coreProperties>
</file>